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òn Programática\"/>
    </mc:Choice>
  </mc:AlternateContent>
  <xr:revisionPtr revIDLastSave="0" documentId="13_ncr:1_{89DE58C4-E918-4702-BB0D-D4FE8BA7483F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1" i="1" l="1"/>
  <c r="H21" i="1" s="1"/>
  <c r="E28" i="1"/>
  <c r="H28" i="1" s="1"/>
  <c r="E25" i="1"/>
  <c r="H25" i="1" s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<sst xmlns="http://schemas.openxmlformats.org/spreadsheetml/2006/main" count="44" uniqueCount="44">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</sst>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topLeftCell="A7" zoomScale="90" zoomScaleNormal="90" workbookViewId="0">
      <selection activeCell="J39" sqref="J39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609310656.65999997</v>
      </c>
      <c r="D9" s="17">
        <f>SUM(D10:D11)</f>
        <v>159236967.60000002</v>
      </c>
      <c r="E9" s="18">
        <f>C9+D9</f>
        <v>768547624.25999999</v>
      </c>
      <c r="F9" s="17">
        <f>SUM(F10:F11)</f>
        <v>768547624.13</v>
      </c>
      <c r="G9" s="16">
        <f>SUM(G10:G11)</f>
        <v>767911875.26999998</v>
      </c>
      <c r="H9" s="15">
        <f>E9-F9</f>
        <v>0.12999999523162842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609310656.65999997</v>
      </c>
      <c r="D11" s="20">
        <v>159236967.60000002</v>
      </c>
      <c r="E11" s="21">
        <f t="shared" si="0"/>
        <v>768547624.25999999</v>
      </c>
      <c r="F11" s="20">
        <v>768547624.13</v>
      </c>
      <c r="G11" s="19">
        <v>767911875.26999998</v>
      </c>
      <c r="H11" s="22">
        <f t="shared" si="1"/>
        <v>0.12999999523162842</v>
      </c>
    </row>
    <row r="12" spans="2:8" s="9" customFormat="1" ht="15" customHeight="1" x14ac:dyDescent="0.2">
      <c r="B12" s="8" t="s">
        <v>15</v>
      </c>
      <c r="C12" s="16">
        <f>SUM(C13:C20)</f>
        <v>2913165139.8200002</v>
      </c>
      <c r="D12" s="17">
        <f>SUM(D13:D20)</f>
        <v>366065664.59000015</v>
      </c>
      <c r="E12" s="18">
        <f t="shared" si="0"/>
        <v>3279230804.4100003</v>
      </c>
      <c r="F12" s="17">
        <f>SUM(F13:F20)</f>
        <v>3011735299.7600002</v>
      </c>
      <c r="G12" s="16">
        <f>SUM(G13:G20)</f>
        <v>2889054041.6100001</v>
      </c>
      <c r="H12" s="15">
        <f t="shared" si="1"/>
        <v>267495504.6500001</v>
      </c>
    </row>
    <row r="13" spans="2:8" ht="15" customHeight="1" x14ac:dyDescent="0.2">
      <c r="B13" s="6" t="s">
        <v>16</v>
      </c>
      <c r="C13" s="19">
        <v>1656719501.45</v>
      </c>
      <c r="D13" s="20">
        <v>50135056.180000305</v>
      </c>
      <c r="E13" s="21">
        <f t="shared" si="0"/>
        <v>1706854557.6300004</v>
      </c>
      <c r="F13" s="20">
        <v>1638300863.6800001</v>
      </c>
      <c r="G13" s="19">
        <v>1561728591.1300001</v>
      </c>
      <c r="H13" s="22">
        <f t="shared" si="1"/>
        <v>68553693.950000286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8746.4</v>
      </c>
      <c r="E15" s="21">
        <f t="shared" si="0"/>
        <v>8746.4</v>
      </c>
      <c r="F15" s="20">
        <v>7540</v>
      </c>
      <c r="G15" s="19">
        <v>7540</v>
      </c>
      <c r="H15" s="22">
        <f t="shared" si="1"/>
        <v>1206.3999999999996</v>
      </c>
    </row>
    <row r="16" spans="2:8" ht="15" customHeight="1" x14ac:dyDescent="0.2">
      <c r="B16" s="6" t="s">
        <v>19</v>
      </c>
      <c r="C16" s="19">
        <v>112374305.48</v>
      </c>
      <c r="D16" s="20">
        <v>16680620.379999995</v>
      </c>
      <c r="E16" s="21">
        <f t="shared" si="0"/>
        <v>129054925.86</v>
      </c>
      <c r="F16" s="20">
        <v>128718330.23</v>
      </c>
      <c r="G16" s="19">
        <v>128150121.93000001</v>
      </c>
      <c r="H16" s="22">
        <f t="shared" si="1"/>
        <v>336595.62999999523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330522883.44</v>
      </c>
      <c r="D19" s="20">
        <v>-127895629.50999999</v>
      </c>
      <c r="E19" s="21">
        <f t="shared" si="0"/>
        <v>202627253.93000001</v>
      </c>
      <c r="F19" s="20">
        <v>202031418.35000002</v>
      </c>
      <c r="G19" s="19">
        <v>200946806.99000001</v>
      </c>
      <c r="H19" s="22">
        <f t="shared" si="1"/>
        <v>595835.57999998331</v>
      </c>
    </row>
    <row r="20" spans="2:8" ht="15" customHeight="1" x14ac:dyDescent="0.2">
      <c r="B20" s="6" t="s">
        <v>23</v>
      </c>
      <c r="C20" s="19">
        <v>813548449.45000005</v>
      </c>
      <c r="D20" s="20">
        <v>427136871.13999987</v>
      </c>
      <c r="E20" s="21">
        <f t="shared" si="0"/>
        <v>1240685320.5899999</v>
      </c>
      <c r="F20" s="20">
        <v>1042677147.5</v>
      </c>
      <c r="G20" s="19">
        <v>998220981.55999994</v>
      </c>
      <c r="H20" s="22">
        <f t="shared" si="1"/>
        <v>198008173.08999991</v>
      </c>
    </row>
    <row r="21" spans="2:8" s="9" customFormat="1" ht="15" customHeight="1" x14ac:dyDescent="0.2">
      <c r="B21" s="8" t="s">
        <v>24</v>
      </c>
      <c r="C21" s="16">
        <f>SUM(C22:C24)</f>
        <v>325615900.71999997</v>
      </c>
      <c r="D21" s="17">
        <f>SUM(D22:D24)</f>
        <v>30553905.589999925</v>
      </c>
      <c r="E21" s="18">
        <f t="shared" si="0"/>
        <v>356169806.30999988</v>
      </c>
      <c r="F21" s="17">
        <f>SUM(F22:F24)</f>
        <v>352099369.05000001</v>
      </c>
      <c r="G21" s="16">
        <f>SUM(G22:G24)</f>
        <v>345624332.63</v>
      </c>
      <c r="H21" s="15">
        <f t="shared" si="1"/>
        <v>4070437.2599998713</v>
      </c>
    </row>
    <row r="22" spans="2:8" ht="30" customHeight="1" x14ac:dyDescent="0.2">
      <c r="B22" s="6" t="s">
        <v>25</v>
      </c>
      <c r="C22" s="19">
        <v>303091375.31999999</v>
      </c>
      <c r="D22" s="20">
        <v>26872868.579999924</v>
      </c>
      <c r="E22" s="21">
        <f t="shared" si="0"/>
        <v>329964243.89999992</v>
      </c>
      <c r="F22" s="20">
        <v>325950603.81</v>
      </c>
      <c r="G22" s="19">
        <v>319479197.38999999</v>
      </c>
      <c r="H22" s="22">
        <f t="shared" si="1"/>
        <v>4013640.0899999142</v>
      </c>
    </row>
    <row r="23" spans="2:8" ht="30" customHeight="1" x14ac:dyDescent="0.2">
      <c r="B23" s="6" t="s">
        <v>26</v>
      </c>
      <c r="C23" s="19">
        <v>22524525.399999999</v>
      </c>
      <c r="D23" s="20">
        <v>3681037.0100000016</v>
      </c>
      <c r="E23" s="21">
        <f t="shared" si="0"/>
        <v>26205562.41</v>
      </c>
      <c r="F23" s="20">
        <v>26148765.239999998</v>
      </c>
      <c r="G23" s="19">
        <v>26145135.239999998</v>
      </c>
      <c r="H23" s="22">
        <f t="shared" si="1"/>
        <v>56797.170000001788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9091917</v>
      </c>
      <c r="D25" s="17">
        <f>SUM(D26:D27)</f>
        <v>3219185.2999999961</v>
      </c>
      <c r="E25" s="18">
        <f t="shared" si="0"/>
        <v>12311102.299999997</v>
      </c>
      <c r="F25" s="17">
        <f>SUM(F26:F27)</f>
        <v>12295962.050000001</v>
      </c>
      <c r="G25" s="16">
        <f>SUM(G26:G27)</f>
        <v>12288362.050000001</v>
      </c>
      <c r="H25" s="15">
        <f t="shared" si="1"/>
        <v>15140.249999996275</v>
      </c>
    </row>
    <row r="26" spans="2:8" ht="30" customHeight="1" x14ac:dyDescent="0.2">
      <c r="B26" s="6" t="s">
        <v>29</v>
      </c>
      <c r="C26" s="19">
        <v>0</v>
      </c>
      <c r="D26" s="20">
        <v>3699159.46</v>
      </c>
      <c r="E26" s="21">
        <f t="shared" si="0"/>
        <v>3699159.46</v>
      </c>
      <c r="F26" s="20">
        <v>3699159.46</v>
      </c>
      <c r="G26" s="19">
        <v>3699159.46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9091917</v>
      </c>
      <c r="D27" s="20">
        <v>-479974.16000000387</v>
      </c>
      <c r="E27" s="21">
        <f t="shared" si="0"/>
        <v>8611942.8399999961</v>
      </c>
      <c r="F27" s="20">
        <v>8596802.5899999999</v>
      </c>
      <c r="G27" s="19">
        <v>8589202.5899999999</v>
      </c>
      <c r="H27" s="22">
        <f t="shared" si="1"/>
        <v>15140.249999996275</v>
      </c>
    </row>
    <row r="28" spans="2:8" s="9" customFormat="1" ht="15" customHeight="1" x14ac:dyDescent="0.2">
      <c r="B28" s="8" t="s">
        <v>31</v>
      </c>
      <c r="C28" s="16">
        <f>SUM(C29:C32)</f>
        <v>541436745.01999998</v>
      </c>
      <c r="D28" s="17">
        <f>SUM(D29:D32)</f>
        <v>-18227051.220000029</v>
      </c>
      <c r="E28" s="18">
        <f t="shared" si="0"/>
        <v>523209693.79999995</v>
      </c>
      <c r="F28" s="17">
        <f>SUM(F29:F32)</f>
        <v>523209693.79999995</v>
      </c>
      <c r="G28" s="16">
        <f>SUM(G29:G32)</f>
        <v>511660337.36000001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145546834.28999999</v>
      </c>
      <c r="D29" s="20">
        <v>-11541270.00999999</v>
      </c>
      <c r="E29" s="21">
        <f t="shared" si="0"/>
        <v>134005564.28</v>
      </c>
      <c r="F29" s="20">
        <v>134005564.28</v>
      </c>
      <c r="G29" s="19">
        <v>130809274.36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395889910.73000002</v>
      </c>
      <c r="D30" s="20">
        <v>-6685781.2100000381</v>
      </c>
      <c r="E30" s="21">
        <f t="shared" si="0"/>
        <v>389204129.51999998</v>
      </c>
      <c r="F30" s="20">
        <v>389204129.51999998</v>
      </c>
      <c r="G30" s="19">
        <v>380851063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81606837.780000001</v>
      </c>
      <c r="D36" s="24">
        <v>-27670977.569999993</v>
      </c>
      <c r="E36" s="18">
        <f t="shared" si="0"/>
        <v>53935860.210000008</v>
      </c>
      <c r="F36" s="24">
        <v>53935860.210000001</v>
      </c>
      <c r="G36" s="23">
        <v>53935860.210000001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4480227197</v>
      </c>
      <c r="D39" s="28">
        <f>SUM(D37,D36,D35,D33,D28,D25,D9,D12,D21)</f>
        <v>513177694.29000008</v>
      </c>
      <c r="E39" s="29">
        <f t="shared" si="0"/>
        <v>4993404891.29</v>
      </c>
      <c r="F39" s="28">
        <f>SUM(F37,F36,F35,F33,F28,F25,F21,F12,F9)</f>
        <v>4721823809</v>
      </c>
      <c r="G39" s="27">
        <f>SUM(G37,G36,G35,G33,G28,G25,G21,G12,G9)</f>
        <v>4580474809.1300001</v>
      </c>
      <c r="H39" s="30">
        <f t="shared" si="1"/>
        <v>271581082.28999996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2022-04-20T18:01:37Z</cp:lastPrinted>
  <dcterms:created xsi:type="dcterms:W3CDTF">2019-12-16T16:57:10Z</dcterms:created>
  <dcterms:modified xsi:type="dcterms:W3CDTF">2023-01-25T16:25:34Z</dcterms:modified>
</cp:coreProperties>
</file>